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\Desktop\Sezon 2022-2023\Liga II, III, IV sezon 2022-2023\"/>
    </mc:Choice>
  </mc:AlternateContent>
  <xr:revisionPtr revIDLastSave="0" documentId="13_ncr:1_{8C92D7DF-5FF5-4C20-8FD5-EA3C1AA99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P24" i="1"/>
  <c r="P25" i="1"/>
  <c r="P26" i="1"/>
  <c r="P27" i="1"/>
  <c r="P28" i="1"/>
  <c r="P29" i="1"/>
  <c r="P30" i="1"/>
  <c r="P31" i="1"/>
  <c r="P32" i="1"/>
  <c r="P33" i="1"/>
  <c r="P34" i="1"/>
  <c r="P35" i="1"/>
  <c r="P22" i="1"/>
  <c r="L23" i="1"/>
  <c r="T23" i="1" s="1"/>
  <c r="L24" i="1"/>
  <c r="T24" i="1" s="1"/>
  <c r="L25" i="1"/>
  <c r="L26" i="1"/>
  <c r="L27" i="1"/>
  <c r="L28" i="1"/>
  <c r="L29" i="1"/>
  <c r="L30" i="1"/>
  <c r="L31" i="1"/>
  <c r="L32" i="1"/>
  <c r="L33" i="1"/>
  <c r="L34" i="1"/>
  <c r="L35" i="1"/>
  <c r="L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2" i="1"/>
  <c r="H22" i="1" s="1"/>
  <c r="T35" i="1"/>
  <c r="H35" i="1"/>
  <c r="A35" i="1"/>
  <c r="G35" i="1"/>
  <c r="T34" i="1"/>
  <c r="H34" i="1"/>
  <c r="A34" i="1"/>
  <c r="G34" i="1"/>
  <c r="T33" i="1"/>
  <c r="H33" i="1"/>
  <c r="A33" i="1"/>
  <c r="G33" i="1"/>
  <c r="T32" i="1"/>
  <c r="H32" i="1"/>
  <c r="A32" i="1"/>
  <c r="G32" i="1"/>
  <c r="T31" i="1"/>
  <c r="H31" i="1"/>
  <c r="A31" i="1"/>
  <c r="G31" i="1"/>
  <c r="T30" i="1"/>
  <c r="H30" i="1"/>
  <c r="A30" i="1"/>
  <c r="G30" i="1"/>
  <c r="T29" i="1"/>
  <c r="H29" i="1"/>
  <c r="A29" i="1"/>
  <c r="G29" i="1"/>
  <c r="T28" i="1"/>
  <c r="H28" i="1"/>
  <c r="A28" i="1"/>
  <c r="G28" i="1"/>
  <c r="A27" i="1"/>
  <c r="G27" i="1"/>
  <c r="A26" i="1"/>
  <c r="G26" i="1"/>
  <c r="A25" i="1"/>
  <c r="G25" i="1" s="1"/>
  <c r="A24" i="1"/>
  <c r="G24" i="1" s="1"/>
  <c r="A23" i="1"/>
  <c r="G23" i="1" s="1"/>
  <c r="A22" i="1"/>
  <c r="G22" i="1" s="1"/>
  <c r="T27" i="1" l="1"/>
  <c r="H27" i="1"/>
  <c r="H26" i="1"/>
  <c r="T26" i="1"/>
  <c r="T22" i="1"/>
  <c r="H24" i="1"/>
  <c r="H25" i="1"/>
  <c r="T25" i="1"/>
  <c r="H23" i="1"/>
</calcChain>
</file>

<file path=xl/sharedStrings.xml><?xml version="1.0" encoding="utf-8"?>
<sst xmlns="http://schemas.openxmlformats.org/spreadsheetml/2006/main" count="64" uniqueCount="37">
  <si>
    <t>L.p.</t>
  </si>
  <si>
    <t>Nazwisko</t>
  </si>
  <si>
    <t>Imię</t>
  </si>
  <si>
    <t>Nr licencji</t>
  </si>
  <si>
    <t>zdobyte</t>
  </si>
  <si>
    <t>stracone</t>
  </si>
  <si>
    <t>Sety wygrane</t>
  </si>
  <si>
    <t>Sety przegrane</t>
  </si>
  <si>
    <t>Małe punkty</t>
  </si>
  <si>
    <t>Różnica</t>
  </si>
  <si>
    <t>Zdobyte</t>
  </si>
  <si>
    <t>Stracone</t>
  </si>
  <si>
    <t>Liczba zagranych meczy</t>
  </si>
  <si>
    <t>Wygrane mecze</t>
  </si>
  <si>
    <t>Przegrane mecze</t>
  </si>
  <si>
    <t>Punkty (łącznie z deblem)</t>
  </si>
  <si>
    <t>Skuteczność meczowa</t>
  </si>
  <si>
    <t>Skuteczność setowa</t>
  </si>
  <si>
    <t>Dobrowolański</t>
  </si>
  <si>
    <t>Bartosz</t>
  </si>
  <si>
    <t>Kosiński</t>
  </si>
  <si>
    <t>Dawid</t>
  </si>
  <si>
    <t>Lemieszka</t>
  </si>
  <si>
    <t>Artur</t>
  </si>
  <si>
    <t>Kostyk</t>
  </si>
  <si>
    <t>Kamil</t>
  </si>
  <si>
    <t>Sorokin</t>
  </si>
  <si>
    <t>Alexey</t>
  </si>
  <si>
    <t>Stanisławczyk</t>
  </si>
  <si>
    <t>Patryk</t>
  </si>
  <si>
    <t>I termin (10-09-2022)</t>
  </si>
  <si>
    <t>II termin (17-09-2022)</t>
  </si>
  <si>
    <t>III termin (15-10-2022)</t>
  </si>
  <si>
    <t>IV termin (22-10-2022)</t>
  </si>
  <si>
    <t>V termin (12-11-2022)</t>
  </si>
  <si>
    <t>VI termin (19-11-2022)</t>
  </si>
  <si>
    <t>VII termin (10-12-2022)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</si>
</sst>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8000"/>
        <bgColor rgb="FF008000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0" fillId="0" borderId="2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2" xfId="0" applyBorder="1"/>
    <xf numFmtId="10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0" borderId="3" xfId="0" applyFill="1" applyBorder="1" applyAlignment="1">
      <alignment horizontal="center" vertical="center"/>
    </xf>
    <xf numFmtId="10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Dobry" xfId="3" builtinId="26" customBuiltin="1"/>
    <cellStyle name="Error" xfId="11" xr:uid="{00000000-0005-0000-0000-000005000000}"/>
    <cellStyle name="Footnote" xfId="12" xr:uid="{00000000-0005-0000-0000-000006000000}"/>
    <cellStyle name="Heading (user)" xfId="13" xr:uid="{00000000-0005-0000-0000-000008000000}"/>
    <cellStyle name="Hyperlink" xfId="14" xr:uid="{00000000-0005-0000-0000-00000B000000}"/>
    <cellStyle name="Nagłówek 1" xfId="1" builtinId="16" customBuiltin="1"/>
    <cellStyle name="Nagłówek 2" xfId="2" builtinId="17" customBuiltin="1"/>
    <cellStyle name="Neutralny" xfId="5" builtinId="28" customBuiltin="1"/>
    <cellStyle name="Normalny" xfId="0" builtinId="0" customBuiltin="1"/>
    <cellStyle name="Status" xfId="15" xr:uid="{00000000-0005-0000-0000-00000F000000}"/>
    <cellStyle name="Text" xfId="16" xr:uid="{00000000-0005-0000-0000-000010000000}"/>
    <cellStyle name="Uwaga" xfId="6" builtinId="10" customBuiltin="1"/>
    <cellStyle name="Warning" xfId="17" xr:uid="{00000000-0005-0000-0000-000011000000}"/>
    <cellStyle name="Zły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35"/>
  <sheetViews>
    <sheetView tabSelected="1" zoomScale="70" zoomScaleNormal="70" workbookViewId="0">
      <selection activeCell="AF10" sqref="AF10"/>
    </sheetView>
  </sheetViews>
  <sheetFormatPr defaultRowHeight="13.8" x14ac:dyDescent="0.25"/>
  <cols>
    <col min="1" max="2" width="8.59765625" customWidth="1"/>
    <col min="3" max="3" width="9.8984375" customWidth="1"/>
    <col min="4" max="4" width="10.5" customWidth="1"/>
    <col min="5" max="5" width="11.8984375" customWidth="1"/>
    <col min="6" max="6" width="7.5" customWidth="1"/>
    <col min="7" max="7" width="10.69921875" customWidth="1"/>
    <col min="8" max="27" width="5.3984375" customWidth="1"/>
    <col min="28" max="35" width="4.8984375" customWidth="1"/>
  </cols>
  <sheetData>
    <row r="2" spans="4:35" x14ac:dyDescent="0.25">
      <c r="D2" s="1"/>
      <c r="E2" s="1"/>
      <c r="F2" s="1"/>
      <c r="G2" s="1"/>
      <c r="H2" s="11" t="s">
        <v>30</v>
      </c>
      <c r="I2" s="11"/>
      <c r="J2" s="11"/>
      <c r="K2" s="11"/>
      <c r="L2" s="11" t="s">
        <v>31</v>
      </c>
      <c r="M2" s="11"/>
      <c r="N2" s="11"/>
      <c r="O2" s="11"/>
      <c r="P2" s="11" t="s">
        <v>32</v>
      </c>
      <c r="Q2" s="11"/>
      <c r="R2" s="11"/>
      <c r="S2" s="11"/>
      <c r="T2" s="11" t="s">
        <v>33</v>
      </c>
      <c r="U2" s="11"/>
      <c r="V2" s="11"/>
      <c r="W2" s="11"/>
      <c r="X2" s="11" t="s">
        <v>34</v>
      </c>
      <c r="Y2" s="11"/>
      <c r="Z2" s="11"/>
      <c r="AA2" s="11"/>
      <c r="AB2" s="11" t="s">
        <v>35</v>
      </c>
      <c r="AC2" s="11"/>
      <c r="AD2" s="11"/>
      <c r="AE2" s="11"/>
      <c r="AF2" s="11" t="s">
        <v>36</v>
      </c>
      <c r="AG2" s="11"/>
      <c r="AH2" s="11"/>
      <c r="AI2" s="11"/>
    </row>
    <row r="3" spans="4:35" x14ac:dyDescent="0.25"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4</v>
      </c>
      <c r="Q3" s="1" t="s">
        <v>5</v>
      </c>
      <c r="R3" s="1" t="s">
        <v>6</v>
      </c>
      <c r="S3" s="1" t="s">
        <v>7</v>
      </c>
      <c r="T3" s="1" t="s">
        <v>4</v>
      </c>
      <c r="U3" s="1" t="s">
        <v>5</v>
      </c>
      <c r="V3" s="1" t="s">
        <v>6</v>
      </c>
      <c r="W3" s="1" t="s">
        <v>7</v>
      </c>
      <c r="X3" s="1" t="s">
        <v>4</v>
      </c>
      <c r="Y3" s="1" t="s">
        <v>5</v>
      </c>
      <c r="Z3" s="1" t="s">
        <v>6</v>
      </c>
      <c r="AA3" s="1" t="s">
        <v>7</v>
      </c>
      <c r="AB3" s="1" t="s">
        <v>4</v>
      </c>
      <c r="AC3" s="1" t="s">
        <v>5</v>
      </c>
      <c r="AD3" s="1" t="s">
        <v>6</v>
      </c>
      <c r="AE3" s="1" t="s">
        <v>7</v>
      </c>
      <c r="AF3" s="1" t="s">
        <v>4</v>
      </c>
      <c r="AG3" s="1" t="s">
        <v>5</v>
      </c>
      <c r="AH3" s="1" t="s">
        <v>6</v>
      </c>
      <c r="AI3" s="1" t="s">
        <v>7</v>
      </c>
    </row>
    <row r="4" spans="4:35" x14ac:dyDescent="0.25">
      <c r="D4" s="1">
        <v>1</v>
      </c>
      <c r="E4" s="1" t="s">
        <v>18</v>
      </c>
      <c r="F4" s="1" t="s">
        <v>19</v>
      </c>
      <c r="G4" s="1">
        <v>1665</v>
      </c>
      <c r="H4" s="1">
        <v>88</v>
      </c>
      <c r="I4" s="1">
        <v>77</v>
      </c>
      <c r="J4" s="1">
        <v>5</v>
      </c>
      <c r="K4" s="1">
        <v>3</v>
      </c>
      <c r="L4" s="1">
        <v>67</v>
      </c>
      <c r="M4" s="1">
        <v>33</v>
      </c>
      <c r="N4" s="1">
        <v>6</v>
      </c>
      <c r="O4" s="1">
        <v>0</v>
      </c>
      <c r="P4" s="1">
        <v>74</v>
      </c>
      <c r="Q4" s="1">
        <v>69</v>
      </c>
      <c r="R4" s="1">
        <v>4</v>
      </c>
      <c r="S4" s="1">
        <v>3</v>
      </c>
      <c r="T4" s="1">
        <v>66</v>
      </c>
      <c r="U4" s="1">
        <v>22</v>
      </c>
      <c r="V4" s="1">
        <v>6</v>
      </c>
      <c r="W4" s="1">
        <v>0</v>
      </c>
      <c r="X4" s="1">
        <v>66</v>
      </c>
      <c r="Y4" s="1">
        <v>35</v>
      </c>
      <c r="Z4" s="1">
        <v>6</v>
      </c>
      <c r="AA4" s="1">
        <v>0</v>
      </c>
      <c r="AB4" s="1">
        <v>71</v>
      </c>
      <c r="AC4" s="1">
        <v>38</v>
      </c>
      <c r="AD4" s="1">
        <v>6</v>
      </c>
      <c r="AE4" s="1">
        <v>1</v>
      </c>
      <c r="AF4" s="1">
        <v>67</v>
      </c>
      <c r="AG4" s="1">
        <v>38</v>
      </c>
      <c r="AH4" s="1">
        <v>6</v>
      </c>
      <c r="AI4" s="1">
        <v>0</v>
      </c>
    </row>
    <row r="5" spans="4:35" x14ac:dyDescent="0.25">
      <c r="D5" s="1">
        <v>2</v>
      </c>
      <c r="E5" s="1" t="s">
        <v>20</v>
      </c>
      <c r="F5" s="1" t="s">
        <v>21</v>
      </c>
      <c r="G5" s="1">
        <v>1667</v>
      </c>
      <c r="H5" s="1">
        <v>92</v>
      </c>
      <c r="I5" s="1">
        <v>97</v>
      </c>
      <c r="J5" s="1">
        <v>3</v>
      </c>
      <c r="K5" s="1">
        <v>6</v>
      </c>
      <c r="L5" s="1">
        <v>86</v>
      </c>
      <c r="M5" s="1">
        <v>83</v>
      </c>
      <c r="N5" s="1">
        <v>4</v>
      </c>
      <c r="O5" s="1">
        <v>5</v>
      </c>
      <c r="P5" s="1">
        <v>66</v>
      </c>
      <c r="Q5" s="1">
        <v>27</v>
      </c>
      <c r="R5" s="1">
        <v>6</v>
      </c>
      <c r="S5" s="1">
        <v>0</v>
      </c>
      <c r="T5" s="1">
        <v>72</v>
      </c>
      <c r="U5" s="1">
        <v>49</v>
      </c>
      <c r="V5" s="1">
        <v>6</v>
      </c>
      <c r="W5" s="1">
        <v>1</v>
      </c>
      <c r="X5" s="1">
        <v>77</v>
      </c>
      <c r="Y5" s="1">
        <v>44</v>
      </c>
      <c r="Z5" s="1">
        <v>6</v>
      </c>
      <c r="AA5" s="1">
        <v>1</v>
      </c>
      <c r="AB5" s="1">
        <v>71</v>
      </c>
      <c r="AC5" s="1">
        <v>66</v>
      </c>
      <c r="AD5" s="1">
        <v>4</v>
      </c>
      <c r="AE5" s="1">
        <v>3</v>
      </c>
      <c r="AF5" s="1">
        <v>93</v>
      </c>
      <c r="AG5" s="1">
        <v>73</v>
      </c>
      <c r="AH5" s="1">
        <v>6</v>
      </c>
      <c r="AI5" s="1">
        <v>3</v>
      </c>
    </row>
    <row r="6" spans="4:35" x14ac:dyDescent="0.25">
      <c r="D6" s="1">
        <v>3</v>
      </c>
      <c r="E6" s="1" t="s">
        <v>22</v>
      </c>
      <c r="F6" s="1" t="s">
        <v>23</v>
      </c>
      <c r="G6" s="1">
        <v>1668</v>
      </c>
      <c r="H6" s="1">
        <v>83</v>
      </c>
      <c r="I6" s="1">
        <v>85</v>
      </c>
      <c r="J6" s="1">
        <v>5</v>
      </c>
      <c r="K6" s="1">
        <v>4</v>
      </c>
      <c r="L6" s="1">
        <v>64</v>
      </c>
      <c r="M6" s="1">
        <v>72</v>
      </c>
      <c r="N6" s="1">
        <v>3</v>
      </c>
      <c r="O6" s="1">
        <v>4</v>
      </c>
      <c r="P6" s="1">
        <v>76</v>
      </c>
      <c r="Q6" s="1">
        <v>49</v>
      </c>
      <c r="R6" s="1">
        <v>6</v>
      </c>
      <c r="S6" s="1">
        <v>1</v>
      </c>
      <c r="T6" s="1">
        <v>74</v>
      </c>
      <c r="U6" s="1">
        <v>45</v>
      </c>
      <c r="V6" s="1">
        <v>6</v>
      </c>
      <c r="W6" s="1">
        <v>1</v>
      </c>
      <c r="X6" s="1">
        <v>73</v>
      </c>
      <c r="Y6" s="1">
        <v>55</v>
      </c>
      <c r="Z6" s="1">
        <v>6</v>
      </c>
      <c r="AA6" s="1">
        <v>1</v>
      </c>
      <c r="AB6" s="1">
        <v>81</v>
      </c>
      <c r="AC6" s="1">
        <v>67</v>
      </c>
      <c r="AD6" s="1">
        <v>6</v>
      </c>
      <c r="AE6" s="1">
        <v>2</v>
      </c>
      <c r="AF6" s="1">
        <v>68</v>
      </c>
      <c r="AG6" s="1">
        <v>59</v>
      </c>
      <c r="AH6" s="1">
        <v>4</v>
      </c>
      <c r="AI6" s="1">
        <v>3</v>
      </c>
    </row>
    <row r="7" spans="4:35" x14ac:dyDescent="0.25">
      <c r="D7" s="1">
        <v>4</v>
      </c>
      <c r="E7" s="1" t="s">
        <v>24</v>
      </c>
      <c r="F7" s="1" t="s">
        <v>25</v>
      </c>
      <c r="G7" s="1">
        <v>861</v>
      </c>
      <c r="H7" s="1">
        <v>75</v>
      </c>
      <c r="I7" s="1">
        <v>75</v>
      </c>
      <c r="J7" s="1">
        <v>4</v>
      </c>
      <c r="K7" s="1">
        <v>3</v>
      </c>
      <c r="L7" s="1">
        <v>0</v>
      </c>
      <c r="M7" s="1">
        <v>0</v>
      </c>
      <c r="N7" s="1">
        <v>0</v>
      </c>
      <c r="O7" s="1">
        <v>0</v>
      </c>
      <c r="P7" s="1">
        <v>74</v>
      </c>
      <c r="Q7" s="1">
        <v>41</v>
      </c>
      <c r="R7" s="1">
        <v>6</v>
      </c>
      <c r="S7" s="1">
        <v>1</v>
      </c>
      <c r="T7" s="1">
        <v>78</v>
      </c>
      <c r="U7" s="1">
        <v>60</v>
      </c>
      <c r="V7" s="1">
        <v>6</v>
      </c>
      <c r="W7" s="1">
        <v>1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55</v>
      </c>
      <c r="AG7" s="1">
        <v>56</v>
      </c>
      <c r="AH7" s="1">
        <v>3</v>
      </c>
      <c r="AI7" s="1">
        <v>3</v>
      </c>
    </row>
    <row r="8" spans="4:35" x14ac:dyDescent="0.25">
      <c r="D8" s="1">
        <v>5</v>
      </c>
      <c r="E8" s="1" t="s">
        <v>26</v>
      </c>
      <c r="F8" s="1" t="s">
        <v>27</v>
      </c>
      <c r="G8" s="1">
        <v>5776</v>
      </c>
      <c r="H8" s="1">
        <v>0</v>
      </c>
      <c r="I8" s="1">
        <v>0</v>
      </c>
      <c r="J8" s="1">
        <v>0</v>
      </c>
      <c r="K8" s="1">
        <v>0</v>
      </c>
      <c r="L8" s="1">
        <v>69</v>
      </c>
      <c r="M8" s="1">
        <v>52</v>
      </c>
      <c r="N8" s="1">
        <v>6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70</v>
      </c>
      <c r="AC8" s="1">
        <v>73</v>
      </c>
      <c r="AD8" s="1">
        <v>4</v>
      </c>
      <c r="AE8" s="1">
        <v>4</v>
      </c>
      <c r="AF8" s="1">
        <v>0</v>
      </c>
      <c r="AG8" s="1">
        <v>0</v>
      </c>
      <c r="AH8" s="1">
        <v>0</v>
      </c>
      <c r="AI8" s="1">
        <v>0</v>
      </c>
    </row>
    <row r="9" spans="4:35" x14ac:dyDescent="0.25">
      <c r="D9" s="1">
        <v>6</v>
      </c>
      <c r="E9" s="1" t="s">
        <v>28</v>
      </c>
      <c r="F9" s="1" t="s">
        <v>29</v>
      </c>
      <c r="G9" s="1">
        <v>1662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62</v>
      </c>
      <c r="Y9" s="1">
        <v>54</v>
      </c>
      <c r="Z9" s="1">
        <v>4</v>
      </c>
      <c r="AA9" s="1">
        <v>3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</row>
    <row r="10" spans="4:35" x14ac:dyDescent="0.25">
      <c r="D10" s="1">
        <v>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4:35" x14ac:dyDescent="0.25">
      <c r="D11" s="1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4:35" x14ac:dyDescent="0.25">
      <c r="D12" s="1">
        <v>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4:35" x14ac:dyDescent="0.25">
      <c r="D13" s="1">
        <v>10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4:35" x14ac:dyDescent="0.25">
      <c r="D14" s="1">
        <v>11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4:35" x14ac:dyDescent="0.25">
      <c r="D15" s="1">
        <v>12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4:35" x14ac:dyDescent="0.25">
      <c r="D16" s="6">
        <v>13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x14ac:dyDescent="0.25">
      <c r="D17" s="5">
        <v>14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9" spans="1:35" x14ac:dyDescent="0.25">
      <c r="K19" s="2" t="s">
        <v>0</v>
      </c>
      <c r="L19" s="11" t="s">
        <v>8</v>
      </c>
      <c r="M19" s="11"/>
      <c r="N19" s="11"/>
      <c r="O19" s="11"/>
      <c r="P19" s="11"/>
      <c r="Q19" s="11"/>
      <c r="R19" s="11"/>
      <c r="S19" s="11"/>
      <c r="T19" s="1" t="s">
        <v>9</v>
      </c>
    </row>
    <row r="20" spans="1:35" x14ac:dyDescent="0.25">
      <c r="A20" s="1"/>
      <c r="B20" s="1"/>
      <c r="C20" s="1"/>
      <c r="D20" s="1"/>
      <c r="E20" s="1"/>
      <c r="F20" s="1"/>
      <c r="G20" s="1"/>
      <c r="K20" s="2"/>
      <c r="L20" s="11" t="s">
        <v>10</v>
      </c>
      <c r="M20" s="11"/>
      <c r="N20" s="11"/>
      <c r="O20" s="11"/>
      <c r="P20" s="11" t="s">
        <v>11</v>
      </c>
      <c r="Q20" s="11"/>
      <c r="R20" s="11"/>
      <c r="S20" s="11"/>
      <c r="T20" s="1"/>
    </row>
    <row r="21" spans="1:35" x14ac:dyDescent="0.25">
      <c r="A21" s="1" t="s">
        <v>12</v>
      </c>
      <c r="B21" s="1" t="s">
        <v>13</v>
      </c>
      <c r="C21" s="1" t="s">
        <v>14</v>
      </c>
      <c r="D21" s="1" t="s">
        <v>6</v>
      </c>
      <c r="E21" s="1" t="s">
        <v>7</v>
      </c>
      <c r="F21" s="1" t="s">
        <v>15</v>
      </c>
      <c r="G21" s="1" t="s">
        <v>16</v>
      </c>
      <c r="H21" s="11" t="s">
        <v>17</v>
      </c>
      <c r="I21" s="11"/>
      <c r="J21" s="11"/>
      <c r="K21" s="2"/>
      <c r="L21" s="3"/>
      <c r="M21" s="3"/>
      <c r="N21" s="3"/>
      <c r="O21" s="3"/>
      <c r="P21" s="3"/>
      <c r="Q21" s="3"/>
      <c r="R21" s="3"/>
      <c r="S21" s="3"/>
      <c r="T21" s="1"/>
    </row>
    <row r="22" spans="1:35" x14ac:dyDescent="0.25">
      <c r="A22" s="1">
        <f t="shared" ref="A22:A35" si="0">B22+C22</f>
        <v>14</v>
      </c>
      <c r="B22" s="1">
        <v>12</v>
      </c>
      <c r="C22" s="1">
        <v>2</v>
      </c>
      <c r="D22" s="1">
        <f>J4+N4+R4+V4+Z4+AD4+AH4</f>
        <v>39</v>
      </c>
      <c r="E22" s="1">
        <f>K4+O4+S4+W4+AA4+AE4+AI4</f>
        <v>7</v>
      </c>
      <c r="F22" s="1">
        <v>15.5</v>
      </c>
      <c r="G22" s="4">
        <f t="shared" ref="G22:G35" si="1">B22/A22</f>
        <v>0.8571428571428571</v>
      </c>
      <c r="H22" s="12">
        <f t="shared" ref="H22:H34" si="2">D22/(D22+E22)</f>
        <v>0.84782608695652173</v>
      </c>
      <c r="I22" s="12"/>
      <c r="J22" s="12"/>
      <c r="K22" s="2">
        <v>1</v>
      </c>
      <c r="L22" s="11">
        <f>H4+L4+P4+T4+X4+AB4+AF4</f>
        <v>499</v>
      </c>
      <c r="M22" s="11"/>
      <c r="N22" s="11"/>
      <c r="O22" s="11"/>
      <c r="P22" s="11">
        <f>I4+M4+Q4+U4+Y4+AC4+AG4</f>
        <v>312</v>
      </c>
      <c r="Q22" s="11"/>
      <c r="R22" s="11"/>
      <c r="S22" s="11"/>
      <c r="T22" s="1">
        <f t="shared" ref="T22:T35" si="3">L22-P22</f>
        <v>187</v>
      </c>
    </row>
    <row r="23" spans="1:35" x14ac:dyDescent="0.25">
      <c r="A23" s="1">
        <f t="shared" si="0"/>
        <v>14</v>
      </c>
      <c r="B23" s="1">
        <v>10</v>
      </c>
      <c r="C23" s="1">
        <v>4</v>
      </c>
      <c r="D23" s="1">
        <f t="shared" ref="D23:D35" si="4">J5+N5+R5+V5+Z5+AD5+AH5</f>
        <v>35</v>
      </c>
      <c r="E23" s="1">
        <f t="shared" ref="E23:E35" si="5">K5+O5+S5+W5+AA5+AE5+AI5</f>
        <v>19</v>
      </c>
      <c r="F23" s="1">
        <v>13.5</v>
      </c>
      <c r="G23" s="4">
        <f t="shared" si="1"/>
        <v>0.7142857142857143</v>
      </c>
      <c r="H23" s="12">
        <f t="shared" si="2"/>
        <v>0.64814814814814814</v>
      </c>
      <c r="I23" s="12"/>
      <c r="J23" s="12"/>
      <c r="K23" s="2">
        <v>2</v>
      </c>
      <c r="L23" s="11">
        <f t="shared" ref="L23:L35" si="6">H5+L5+P5+T5+X5+AB5+AF5</f>
        <v>557</v>
      </c>
      <c r="M23" s="11"/>
      <c r="N23" s="11"/>
      <c r="O23" s="11"/>
      <c r="P23" s="11">
        <f t="shared" ref="P23:P35" si="7">I5+M5+Q5+U5+Y5+AC5+AG5</f>
        <v>439</v>
      </c>
      <c r="Q23" s="11"/>
      <c r="R23" s="11"/>
      <c r="S23" s="11"/>
      <c r="T23" s="1">
        <f t="shared" si="3"/>
        <v>118</v>
      </c>
    </row>
    <row r="24" spans="1:35" x14ac:dyDescent="0.25">
      <c r="A24" s="1">
        <f t="shared" si="0"/>
        <v>14</v>
      </c>
      <c r="B24" s="1">
        <v>11</v>
      </c>
      <c r="C24" s="1">
        <v>3</v>
      </c>
      <c r="D24" s="1">
        <f t="shared" si="4"/>
        <v>36</v>
      </c>
      <c r="E24" s="1">
        <f t="shared" si="5"/>
        <v>16</v>
      </c>
      <c r="F24" s="1">
        <v>13</v>
      </c>
      <c r="G24" s="4">
        <f t="shared" si="1"/>
        <v>0.7857142857142857</v>
      </c>
      <c r="H24" s="12">
        <f t="shared" si="2"/>
        <v>0.69230769230769229</v>
      </c>
      <c r="I24" s="12"/>
      <c r="J24" s="12"/>
      <c r="K24" s="2">
        <v>3</v>
      </c>
      <c r="L24" s="11">
        <f t="shared" si="6"/>
        <v>519</v>
      </c>
      <c r="M24" s="11"/>
      <c r="N24" s="11"/>
      <c r="O24" s="11"/>
      <c r="P24" s="11">
        <f t="shared" si="7"/>
        <v>432</v>
      </c>
      <c r="Q24" s="11"/>
      <c r="R24" s="11"/>
      <c r="S24" s="11"/>
      <c r="T24" s="1">
        <f t="shared" si="3"/>
        <v>87</v>
      </c>
    </row>
    <row r="25" spans="1:35" x14ac:dyDescent="0.25">
      <c r="A25" s="1">
        <f t="shared" si="0"/>
        <v>8</v>
      </c>
      <c r="B25" s="1">
        <v>6</v>
      </c>
      <c r="C25" s="1">
        <v>2</v>
      </c>
      <c r="D25" s="1">
        <f t="shared" si="4"/>
        <v>19</v>
      </c>
      <c r="E25" s="1">
        <f t="shared" si="5"/>
        <v>8</v>
      </c>
      <c r="F25" s="1">
        <v>7.5</v>
      </c>
      <c r="G25" s="4">
        <f t="shared" si="1"/>
        <v>0.75</v>
      </c>
      <c r="H25" s="12">
        <f t="shared" si="2"/>
        <v>0.70370370370370372</v>
      </c>
      <c r="I25" s="12"/>
      <c r="J25" s="12"/>
      <c r="K25" s="2">
        <v>4</v>
      </c>
      <c r="L25" s="11">
        <f t="shared" si="6"/>
        <v>282</v>
      </c>
      <c r="M25" s="11"/>
      <c r="N25" s="11"/>
      <c r="O25" s="11"/>
      <c r="P25" s="11">
        <f t="shared" si="7"/>
        <v>232</v>
      </c>
      <c r="Q25" s="11"/>
      <c r="R25" s="11"/>
      <c r="S25" s="11"/>
      <c r="T25" s="1">
        <f t="shared" si="3"/>
        <v>50</v>
      </c>
    </row>
    <row r="26" spans="1:35" x14ac:dyDescent="0.25">
      <c r="A26" s="1">
        <f t="shared" si="0"/>
        <v>4</v>
      </c>
      <c r="B26" s="1">
        <v>3</v>
      </c>
      <c r="C26" s="1">
        <v>1</v>
      </c>
      <c r="D26" s="1">
        <f t="shared" si="4"/>
        <v>10</v>
      </c>
      <c r="E26" s="1">
        <f t="shared" si="5"/>
        <v>5</v>
      </c>
      <c r="F26" s="1">
        <v>3.5</v>
      </c>
      <c r="G26" s="4">
        <f t="shared" si="1"/>
        <v>0.75</v>
      </c>
      <c r="H26" s="12">
        <f t="shared" si="2"/>
        <v>0.66666666666666663</v>
      </c>
      <c r="I26" s="12"/>
      <c r="J26" s="12"/>
      <c r="K26" s="2">
        <v>5</v>
      </c>
      <c r="L26" s="11">
        <f t="shared" si="6"/>
        <v>139</v>
      </c>
      <c r="M26" s="11"/>
      <c r="N26" s="11"/>
      <c r="O26" s="11"/>
      <c r="P26" s="11">
        <f t="shared" si="7"/>
        <v>125</v>
      </c>
      <c r="Q26" s="11"/>
      <c r="R26" s="11"/>
      <c r="S26" s="11"/>
      <c r="T26" s="1">
        <f t="shared" si="3"/>
        <v>14</v>
      </c>
    </row>
    <row r="27" spans="1:35" x14ac:dyDescent="0.25">
      <c r="A27" s="1">
        <f t="shared" si="0"/>
        <v>2</v>
      </c>
      <c r="B27" s="1">
        <v>1</v>
      </c>
      <c r="C27" s="1">
        <v>1</v>
      </c>
      <c r="D27" s="1">
        <f t="shared" si="4"/>
        <v>4</v>
      </c>
      <c r="E27" s="1">
        <f t="shared" si="5"/>
        <v>3</v>
      </c>
      <c r="F27" s="1">
        <v>1</v>
      </c>
      <c r="G27" s="4">
        <f t="shared" si="1"/>
        <v>0.5</v>
      </c>
      <c r="H27" s="12">
        <f t="shared" si="2"/>
        <v>0.5714285714285714</v>
      </c>
      <c r="I27" s="12"/>
      <c r="J27" s="12"/>
      <c r="K27" s="2">
        <v>6</v>
      </c>
      <c r="L27" s="11">
        <f t="shared" si="6"/>
        <v>62</v>
      </c>
      <c r="M27" s="11"/>
      <c r="N27" s="11"/>
      <c r="O27" s="11"/>
      <c r="P27" s="11">
        <f t="shared" si="7"/>
        <v>54</v>
      </c>
      <c r="Q27" s="11"/>
      <c r="R27" s="11"/>
      <c r="S27" s="11"/>
      <c r="T27" s="1">
        <f t="shared" si="3"/>
        <v>8</v>
      </c>
    </row>
    <row r="28" spans="1:35" x14ac:dyDescent="0.25">
      <c r="A28" s="1">
        <f t="shared" si="0"/>
        <v>0</v>
      </c>
      <c r="B28" s="1">
        <v>0</v>
      </c>
      <c r="C28" s="1">
        <v>0</v>
      </c>
      <c r="D28" s="1">
        <f t="shared" si="4"/>
        <v>0</v>
      </c>
      <c r="E28" s="1">
        <f t="shared" si="5"/>
        <v>0</v>
      </c>
      <c r="F28" s="1">
        <v>0</v>
      </c>
      <c r="G28" s="4" t="e">
        <f t="shared" si="1"/>
        <v>#DIV/0!</v>
      </c>
      <c r="H28" s="12" t="e">
        <f t="shared" si="2"/>
        <v>#DIV/0!</v>
      </c>
      <c r="I28" s="12"/>
      <c r="J28" s="12"/>
      <c r="K28" s="2">
        <v>7</v>
      </c>
      <c r="L28" s="11">
        <f t="shared" si="6"/>
        <v>0</v>
      </c>
      <c r="M28" s="11"/>
      <c r="N28" s="11"/>
      <c r="O28" s="11"/>
      <c r="P28" s="11">
        <f t="shared" si="7"/>
        <v>0</v>
      </c>
      <c r="Q28" s="11"/>
      <c r="R28" s="11"/>
      <c r="S28" s="11"/>
      <c r="T28" s="1">
        <f t="shared" si="3"/>
        <v>0</v>
      </c>
    </row>
    <row r="29" spans="1:35" x14ac:dyDescent="0.25">
      <c r="A29" s="1">
        <f t="shared" si="0"/>
        <v>0</v>
      </c>
      <c r="B29" s="1">
        <v>0</v>
      </c>
      <c r="C29" s="1">
        <v>0</v>
      </c>
      <c r="D29" s="1">
        <f t="shared" si="4"/>
        <v>0</v>
      </c>
      <c r="E29" s="1">
        <f t="shared" si="5"/>
        <v>0</v>
      </c>
      <c r="F29" s="1">
        <v>0</v>
      </c>
      <c r="G29" s="4" t="e">
        <f t="shared" si="1"/>
        <v>#DIV/0!</v>
      </c>
      <c r="H29" s="12" t="e">
        <f t="shared" si="2"/>
        <v>#DIV/0!</v>
      </c>
      <c r="I29" s="12"/>
      <c r="J29" s="12"/>
      <c r="K29" s="2">
        <v>8</v>
      </c>
      <c r="L29" s="11">
        <f t="shared" si="6"/>
        <v>0</v>
      </c>
      <c r="M29" s="11"/>
      <c r="N29" s="11"/>
      <c r="O29" s="11"/>
      <c r="P29" s="11">
        <f t="shared" si="7"/>
        <v>0</v>
      </c>
      <c r="Q29" s="11"/>
      <c r="R29" s="11"/>
      <c r="S29" s="11"/>
      <c r="T29" s="1">
        <f t="shared" si="3"/>
        <v>0</v>
      </c>
    </row>
    <row r="30" spans="1:35" x14ac:dyDescent="0.25">
      <c r="A30" s="1">
        <f t="shared" si="0"/>
        <v>0</v>
      </c>
      <c r="B30" s="1">
        <v>0</v>
      </c>
      <c r="C30" s="1">
        <v>0</v>
      </c>
      <c r="D30" s="1">
        <f t="shared" si="4"/>
        <v>0</v>
      </c>
      <c r="E30" s="1">
        <f t="shared" si="5"/>
        <v>0</v>
      </c>
      <c r="F30" s="1">
        <v>0</v>
      </c>
      <c r="G30" s="4" t="e">
        <f t="shared" si="1"/>
        <v>#DIV/0!</v>
      </c>
      <c r="H30" s="12" t="e">
        <f t="shared" si="2"/>
        <v>#DIV/0!</v>
      </c>
      <c r="I30" s="12"/>
      <c r="J30" s="12"/>
      <c r="K30" s="2">
        <v>9</v>
      </c>
      <c r="L30" s="11">
        <f t="shared" si="6"/>
        <v>0</v>
      </c>
      <c r="M30" s="11"/>
      <c r="N30" s="11"/>
      <c r="O30" s="11"/>
      <c r="P30" s="11">
        <f t="shared" si="7"/>
        <v>0</v>
      </c>
      <c r="Q30" s="11"/>
      <c r="R30" s="11"/>
      <c r="S30" s="11"/>
      <c r="T30" s="1">
        <f t="shared" si="3"/>
        <v>0</v>
      </c>
    </row>
    <row r="31" spans="1:35" x14ac:dyDescent="0.25">
      <c r="A31" s="1">
        <f t="shared" si="0"/>
        <v>0</v>
      </c>
      <c r="B31" s="1">
        <v>0</v>
      </c>
      <c r="C31" s="1">
        <v>0</v>
      </c>
      <c r="D31" s="1">
        <f t="shared" si="4"/>
        <v>0</v>
      </c>
      <c r="E31" s="1">
        <f t="shared" si="5"/>
        <v>0</v>
      </c>
      <c r="F31" s="1">
        <v>0</v>
      </c>
      <c r="G31" s="4" t="e">
        <f t="shared" si="1"/>
        <v>#DIV/0!</v>
      </c>
      <c r="H31" s="12" t="e">
        <f t="shared" si="2"/>
        <v>#DIV/0!</v>
      </c>
      <c r="I31" s="12"/>
      <c r="J31" s="12"/>
      <c r="K31" s="2">
        <v>10</v>
      </c>
      <c r="L31" s="11">
        <f t="shared" si="6"/>
        <v>0</v>
      </c>
      <c r="M31" s="11"/>
      <c r="N31" s="11"/>
      <c r="O31" s="11"/>
      <c r="P31" s="11">
        <f t="shared" si="7"/>
        <v>0</v>
      </c>
      <c r="Q31" s="11"/>
      <c r="R31" s="11"/>
      <c r="S31" s="11"/>
      <c r="T31" s="1">
        <f t="shared" si="3"/>
        <v>0</v>
      </c>
    </row>
    <row r="32" spans="1:35" x14ac:dyDescent="0.25">
      <c r="A32" s="1">
        <f t="shared" si="0"/>
        <v>0</v>
      </c>
      <c r="B32" s="1">
        <v>0</v>
      </c>
      <c r="C32" s="1">
        <v>0</v>
      </c>
      <c r="D32" s="1">
        <f t="shared" si="4"/>
        <v>0</v>
      </c>
      <c r="E32" s="1">
        <f t="shared" si="5"/>
        <v>0</v>
      </c>
      <c r="F32" s="1">
        <v>0</v>
      </c>
      <c r="G32" s="4" t="e">
        <f t="shared" si="1"/>
        <v>#DIV/0!</v>
      </c>
      <c r="H32" s="12" t="e">
        <f t="shared" si="2"/>
        <v>#DIV/0!</v>
      </c>
      <c r="I32" s="12"/>
      <c r="J32" s="12"/>
      <c r="K32" s="2">
        <v>11</v>
      </c>
      <c r="L32" s="11">
        <f t="shared" si="6"/>
        <v>0</v>
      </c>
      <c r="M32" s="11"/>
      <c r="N32" s="11"/>
      <c r="O32" s="11"/>
      <c r="P32" s="11">
        <f t="shared" si="7"/>
        <v>0</v>
      </c>
      <c r="Q32" s="11"/>
      <c r="R32" s="11"/>
      <c r="S32" s="11"/>
      <c r="T32" s="1">
        <f t="shared" si="3"/>
        <v>0</v>
      </c>
    </row>
    <row r="33" spans="1:20" x14ac:dyDescent="0.25">
      <c r="A33" s="1">
        <f t="shared" si="0"/>
        <v>0</v>
      </c>
      <c r="B33" s="1">
        <v>0</v>
      </c>
      <c r="C33" s="1">
        <v>0</v>
      </c>
      <c r="D33" s="1">
        <f t="shared" si="4"/>
        <v>0</v>
      </c>
      <c r="E33" s="1">
        <f t="shared" si="5"/>
        <v>0</v>
      </c>
      <c r="F33" s="1">
        <v>0</v>
      </c>
      <c r="G33" s="4" t="e">
        <f t="shared" si="1"/>
        <v>#DIV/0!</v>
      </c>
      <c r="H33" s="12" t="e">
        <f t="shared" si="2"/>
        <v>#DIV/0!</v>
      </c>
      <c r="I33" s="12"/>
      <c r="J33" s="12"/>
      <c r="K33" s="2">
        <v>12</v>
      </c>
      <c r="L33" s="11">
        <f t="shared" si="6"/>
        <v>0</v>
      </c>
      <c r="M33" s="11"/>
      <c r="N33" s="11"/>
      <c r="O33" s="11"/>
      <c r="P33" s="11">
        <f t="shared" si="7"/>
        <v>0</v>
      </c>
      <c r="Q33" s="11"/>
      <c r="R33" s="11"/>
      <c r="S33" s="11"/>
      <c r="T33" s="1">
        <f t="shared" si="3"/>
        <v>0</v>
      </c>
    </row>
    <row r="34" spans="1:20" x14ac:dyDescent="0.25">
      <c r="A34" s="6">
        <f t="shared" si="0"/>
        <v>0</v>
      </c>
      <c r="B34" s="6">
        <v>0</v>
      </c>
      <c r="C34" s="6">
        <v>0</v>
      </c>
      <c r="D34" s="1">
        <f t="shared" si="4"/>
        <v>0</v>
      </c>
      <c r="E34" s="1">
        <f t="shared" si="5"/>
        <v>0</v>
      </c>
      <c r="F34" s="6">
        <v>0</v>
      </c>
      <c r="G34" s="7" t="e">
        <f t="shared" si="1"/>
        <v>#DIV/0!</v>
      </c>
      <c r="H34" s="14" t="e">
        <f t="shared" si="2"/>
        <v>#DIV/0!</v>
      </c>
      <c r="I34" s="14"/>
      <c r="J34" s="14"/>
      <c r="K34" s="8">
        <v>13</v>
      </c>
      <c r="L34" s="11">
        <f t="shared" si="6"/>
        <v>0</v>
      </c>
      <c r="M34" s="11"/>
      <c r="N34" s="11"/>
      <c r="O34" s="11"/>
      <c r="P34" s="11">
        <f t="shared" si="7"/>
        <v>0</v>
      </c>
      <c r="Q34" s="11"/>
      <c r="R34" s="11"/>
      <c r="S34" s="11"/>
      <c r="T34" s="6">
        <f t="shared" si="3"/>
        <v>0</v>
      </c>
    </row>
    <row r="35" spans="1:20" x14ac:dyDescent="0.25">
      <c r="A35" s="5">
        <f t="shared" si="0"/>
        <v>0</v>
      </c>
      <c r="B35" s="5">
        <v>0</v>
      </c>
      <c r="C35" s="5">
        <v>0</v>
      </c>
      <c r="D35" s="1">
        <f t="shared" si="4"/>
        <v>0</v>
      </c>
      <c r="E35" s="1">
        <f t="shared" si="5"/>
        <v>0</v>
      </c>
      <c r="F35" s="5">
        <v>0</v>
      </c>
      <c r="G35" s="10" t="e">
        <f t="shared" si="1"/>
        <v>#DIV/0!</v>
      </c>
      <c r="H35" s="13" t="e">
        <f t="shared" ref="H35" si="8">D35/(D35+E35)</f>
        <v>#DIV/0!</v>
      </c>
      <c r="I35" s="13"/>
      <c r="J35" s="13"/>
      <c r="K35" s="9">
        <v>14</v>
      </c>
      <c r="L35" s="11">
        <f t="shared" si="6"/>
        <v>0</v>
      </c>
      <c r="M35" s="11"/>
      <c r="N35" s="11"/>
      <c r="O35" s="11"/>
      <c r="P35" s="11">
        <f t="shared" si="7"/>
        <v>0</v>
      </c>
      <c r="Q35" s="11"/>
      <c r="R35" s="11"/>
      <c r="S35" s="11"/>
      <c r="T35" s="5">
        <f t="shared" si="3"/>
        <v>0</v>
      </c>
    </row>
  </sheetData>
  <mergeCells count="53">
    <mergeCell ref="AB2:AE2"/>
    <mergeCell ref="AF2:AI2"/>
    <mergeCell ref="H35:J35"/>
    <mergeCell ref="L35:O35"/>
    <mergeCell ref="P35:S35"/>
    <mergeCell ref="H33:J33"/>
    <mergeCell ref="L33:O33"/>
    <mergeCell ref="P33:S33"/>
    <mergeCell ref="H34:J34"/>
    <mergeCell ref="L34:O34"/>
    <mergeCell ref="P34:S34"/>
    <mergeCell ref="H31:J31"/>
    <mergeCell ref="L31:O31"/>
    <mergeCell ref="P31:S31"/>
    <mergeCell ref="H32:J32"/>
    <mergeCell ref="L32:O32"/>
    <mergeCell ref="P32:S32"/>
    <mergeCell ref="H29:J29"/>
    <mergeCell ref="L29:O29"/>
    <mergeCell ref="P29:S29"/>
    <mergeCell ref="H30:J30"/>
    <mergeCell ref="L30:O30"/>
    <mergeCell ref="P30:S30"/>
    <mergeCell ref="H27:J27"/>
    <mergeCell ref="L27:O27"/>
    <mergeCell ref="P27:S27"/>
    <mergeCell ref="H28:J28"/>
    <mergeCell ref="L28:O28"/>
    <mergeCell ref="P28:S28"/>
    <mergeCell ref="H25:J25"/>
    <mergeCell ref="L25:O25"/>
    <mergeCell ref="P25:S25"/>
    <mergeCell ref="H26:J26"/>
    <mergeCell ref="L26:O26"/>
    <mergeCell ref="P26:S26"/>
    <mergeCell ref="H23:J23"/>
    <mergeCell ref="L23:O23"/>
    <mergeCell ref="P23:S23"/>
    <mergeCell ref="H24:J24"/>
    <mergeCell ref="L24:O24"/>
    <mergeCell ref="P24:S24"/>
    <mergeCell ref="X2:AA2"/>
    <mergeCell ref="L20:O20"/>
    <mergeCell ref="P20:S20"/>
    <mergeCell ref="H21:J21"/>
    <mergeCell ref="H22:J22"/>
    <mergeCell ref="L22:O22"/>
    <mergeCell ref="P22:S22"/>
    <mergeCell ref="L19:S19"/>
    <mergeCell ref="H2:K2"/>
    <mergeCell ref="L2:O2"/>
    <mergeCell ref="P2:S2"/>
    <mergeCell ref="T2:W2"/>
  </mergeCells>
  <pageMargins left="0" right="0" top="0.39370078740157477" bottom="0.39370078740157477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Pietryga</dc:creator>
  <cp:lastModifiedBy>Lukasz Pietryga</cp:lastModifiedBy>
  <cp:revision>81</cp:revision>
  <dcterms:created xsi:type="dcterms:W3CDTF">2022-10-16T23:00:42Z</dcterms:created>
  <dcterms:modified xsi:type="dcterms:W3CDTF">2022-12-10T22:39:40Z</dcterms:modified>
</cp:coreProperties>
</file>